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<sst xmlns="http://schemas.openxmlformats.org/spreadsheetml/2006/main" count="248" uniqueCount="75">
  <si>
    <t>三、项目详细信息</t>
  </si>
  <si>
    <t/>
  </si>
  <si>
    <t>项目1</t>
  </si>
  <si>
    <t>项目名称</t>
  </si>
  <si>
    <t>长宁县天府旅游名县基础设施建设项目</t>
  </si>
  <si>
    <t>项目类型</t>
  </si>
  <si>
    <t>其他</t>
  </si>
  <si>
    <t>本只专项债券中用于该项目的金额</t>
  </si>
  <si>
    <t>其中：用于符合条件的重大项目资本金的金额</t>
  </si>
  <si>
    <t>项目简要描述</t>
  </si>
  <si>
    <t>新建成贵高铁长宁站至国家风景名胜区蜀南竹海14公里生态休闲旅游绿道（3.5米宽自行车道，2.5米宽步行道）；新建1个旅游营地，3个旅游厕所，3个旅游拍照平台；新建金潭湾、三里半、鹿子坪、许鱼坝、安宁等5个旅游驿站及生态停车场约18000平方米；完成竹文化生态区域打造、旅游标识牌1000块及其他配套工程。</t>
  </si>
  <si>
    <t>项目建设期</t>
  </si>
  <si>
    <r>
      <rPr>
        <u/>
        <sz val="11"/>
        <color indexed="8"/>
        <rFont val="宋体"/>
        <charset val="134"/>
      </rPr>
      <t xml:space="preserve">    2022 </t>
    </r>
    <r>
      <rPr>
        <sz val="11"/>
        <color indexed="8"/>
        <rFont val="宋体"/>
        <charset val="134"/>
      </rPr>
      <t>年至</t>
    </r>
    <r>
      <rPr>
        <u/>
        <sz val="11"/>
        <color indexed="8"/>
        <rFont val="宋体"/>
        <charset val="134"/>
      </rPr>
      <t xml:space="preserve">   2025</t>
    </r>
    <r>
      <rPr>
        <sz val="11"/>
        <color indexed="8"/>
        <rFont val="宋体"/>
        <charset val="134"/>
      </rPr>
      <t>年</t>
    </r>
  </si>
  <si>
    <t>项目运营期</t>
  </si>
  <si>
    <r>
      <rPr>
        <u/>
        <sz val="11"/>
        <color indexed="8"/>
        <rFont val="宋体"/>
        <charset val="134"/>
      </rPr>
      <t xml:space="preserve">  2025  </t>
    </r>
    <r>
      <rPr>
        <sz val="11"/>
        <color indexed="8"/>
        <rFont val="宋体"/>
        <charset val="134"/>
      </rPr>
      <t>年至</t>
    </r>
    <r>
      <rPr>
        <u/>
        <sz val="11"/>
        <color indexed="8"/>
        <rFont val="宋体"/>
        <charset val="134"/>
      </rPr>
      <t xml:space="preserve">  2034 </t>
    </r>
    <r>
      <rPr>
        <sz val="11"/>
        <color indexed="8"/>
        <rFont val="宋体"/>
        <charset val="134"/>
      </rPr>
      <t>年</t>
    </r>
  </si>
  <si>
    <t>项目总投资</t>
  </si>
  <si>
    <t>其中：不含专项债券的项目资本金</t>
  </si>
  <si>
    <t>专项债券融资</t>
  </si>
  <si>
    <t>其他债务融资</t>
  </si>
  <si>
    <t>项目分年融资计划</t>
  </si>
  <si>
    <t>2017年及以前年度</t>
  </si>
  <si>
    <t>2018年</t>
  </si>
  <si>
    <t>2019年</t>
  </si>
  <si>
    <t>2020年</t>
  </si>
  <si>
    <t>2021年</t>
  </si>
  <si>
    <t>2022年</t>
  </si>
  <si>
    <t>2023年</t>
  </si>
  <si>
    <t>2024年</t>
  </si>
  <si>
    <t>2025年及以后年度</t>
  </si>
  <si>
    <t>0</t>
  </si>
  <si>
    <t>项目总收益</t>
  </si>
  <si>
    <t>债券存续期内项目分年收益</t>
  </si>
  <si>
    <t>2025年</t>
  </si>
  <si>
    <t>2026年</t>
  </si>
  <si>
    <t>2027年</t>
  </si>
  <si>
    <t>2028年</t>
  </si>
  <si>
    <t>2029年</t>
  </si>
  <si>
    <t>2030年</t>
  </si>
  <si>
    <t>2031年</t>
  </si>
  <si>
    <t>2032年</t>
  </si>
  <si>
    <t>2033年</t>
  </si>
  <si>
    <t>2034年</t>
  </si>
  <si>
    <t>2035年</t>
  </si>
  <si>
    <t>2036年</t>
  </si>
  <si>
    <t>2037年</t>
  </si>
  <si>
    <t>2038年</t>
  </si>
  <si>
    <t>2039年</t>
  </si>
  <si>
    <t>2040年</t>
  </si>
  <si>
    <t>2041年</t>
  </si>
  <si>
    <t>2042年</t>
  </si>
  <si>
    <t>2043年</t>
  </si>
  <si>
    <t>2044年</t>
  </si>
  <si>
    <t>2045年</t>
  </si>
  <si>
    <t>2046年</t>
  </si>
  <si>
    <t>2047年</t>
  </si>
  <si>
    <t>2048年</t>
  </si>
  <si>
    <t>2049年</t>
  </si>
  <si>
    <t>2050年</t>
  </si>
  <si>
    <t>2051年</t>
  </si>
  <si>
    <t>2052年</t>
  </si>
  <si>
    <t>2053年</t>
  </si>
  <si>
    <t>2054年</t>
  </si>
  <si>
    <t>2055年</t>
  </si>
  <si>
    <t>项目总收益/项目总投资</t>
  </si>
  <si>
    <t>项目总债务融资本息</t>
  </si>
  <si>
    <t>项目总收益/项目总债务融资本息</t>
  </si>
  <si>
    <t>项目总债务融资本金</t>
  </si>
  <si>
    <t>项目总收益/项目总债务融资本金</t>
  </si>
  <si>
    <t>项目总地方债券融资本息</t>
  </si>
  <si>
    <t>项目总收益/项目总地方债券融资本息</t>
  </si>
  <si>
    <t>项目总地方债券融资本金</t>
  </si>
  <si>
    <t>项目总收益/项目总地方债券融资本金</t>
  </si>
  <si>
    <t>项目收益预测依据</t>
  </si>
  <si>
    <t>参考四川省、宜宾市及长宁县的相关市场价格</t>
  </si>
  <si>
    <t>注：1.本表中项目总收益指的是债券存续期内的项目总收益。
    2.历史年度的项目收益填写实际数据，未来年度的项目收益填写预测数据。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</si>
</sst>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quot;亿&quot;"/>
  </numFmts>
  <fonts count="25">
    <font>
      <sz val="11"/>
      <color theme="1"/>
      <name val="等线"/>
      <charset val="134"/>
      <scheme val="minor"/>
    </font>
    <font>
      <sz val="12"/>
      <name val="宋体"/>
      <charset val="134"/>
    </font>
    <font>
      <b/>
      <sz val="11"/>
      <color theme="1"/>
      <name val="等线"/>
      <charset val="134"/>
      <scheme val="minor"/>
    </font>
    <font>
      <sz val="11"/>
      <color theme="1"/>
      <name val="等线"/>
      <charset val="134"/>
      <scheme val="minor"/>
    </font>
    <font>
      <sz val="11"/>
      <color indexed="8"/>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u/>
      <sz val="11"/>
      <color indexed="8"/>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3" borderId="10"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11" applyNumberFormat="0" applyFill="0" applyAlignment="0" applyProtection="0">
      <alignment vertical="center"/>
    </xf>
    <xf numFmtId="0" fontId="11" fillId="0" borderId="11" applyNumberFormat="0" applyFill="0" applyAlignment="0" applyProtection="0">
      <alignment vertical="center"/>
    </xf>
    <xf numFmtId="0" fontId="12" fillId="0" borderId="12" applyNumberFormat="0" applyFill="0" applyAlignment="0" applyProtection="0">
      <alignment vertical="center"/>
    </xf>
    <xf numFmtId="0" fontId="12" fillId="0" borderId="0" applyNumberFormat="0" applyFill="0" applyBorder="0" applyAlignment="0" applyProtection="0">
      <alignment vertical="center"/>
    </xf>
    <xf numFmtId="0" fontId="13" fillId="4" borderId="13" applyNumberFormat="0" applyAlignment="0" applyProtection="0">
      <alignment vertical="center"/>
    </xf>
    <xf numFmtId="0" fontId="14" fillId="5" borderId="14" applyNumberFormat="0" applyAlignment="0" applyProtection="0">
      <alignment vertical="center"/>
    </xf>
    <xf numFmtId="0" fontId="15" fillId="5" borderId="13" applyNumberFormat="0" applyAlignment="0" applyProtection="0">
      <alignment vertical="center"/>
    </xf>
    <xf numFmtId="0" fontId="16" fillId="6" borderId="15" applyNumberFormat="0" applyAlignment="0" applyProtection="0">
      <alignment vertical="center"/>
    </xf>
    <xf numFmtId="0" fontId="17" fillId="0" borderId="16" applyNumberFormat="0" applyFill="0" applyAlignment="0" applyProtection="0">
      <alignment vertical="center"/>
    </xf>
    <xf numFmtId="0" fontId="18" fillId="0" borderId="17" applyNumberFormat="0" applyFill="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23" fillId="12" borderId="0" applyNumberFormat="0" applyBorder="0" applyAlignment="0" applyProtection="0">
      <alignment vertical="center"/>
    </xf>
    <xf numFmtId="0" fontId="22" fillId="13" borderId="0" applyNumberFormat="0" applyBorder="0" applyAlignment="0" applyProtection="0">
      <alignment vertical="center"/>
    </xf>
    <xf numFmtId="0" fontId="22" fillId="14" borderId="0" applyNumberFormat="0" applyBorder="0" applyAlignment="0" applyProtection="0">
      <alignment vertical="center"/>
    </xf>
    <xf numFmtId="0" fontId="23" fillId="15" borderId="0" applyNumberFormat="0" applyBorder="0" applyAlignment="0" applyProtection="0">
      <alignment vertical="center"/>
    </xf>
    <xf numFmtId="0" fontId="23" fillId="16" borderId="0" applyNumberFormat="0" applyBorder="0" applyAlignment="0" applyProtection="0">
      <alignment vertical="center"/>
    </xf>
    <xf numFmtId="0" fontId="22" fillId="17" borderId="0" applyNumberFormat="0" applyBorder="0" applyAlignment="0" applyProtection="0">
      <alignment vertical="center"/>
    </xf>
    <xf numFmtId="0" fontId="22" fillId="18" borderId="0" applyNumberFormat="0" applyBorder="0" applyAlignment="0" applyProtection="0">
      <alignment vertical="center"/>
    </xf>
    <xf numFmtId="0" fontId="23" fillId="19" borderId="0" applyNumberFormat="0" applyBorder="0" applyAlignment="0" applyProtection="0">
      <alignment vertical="center"/>
    </xf>
    <xf numFmtId="0" fontId="23" fillId="20" borderId="0" applyNumberFormat="0" applyBorder="0" applyAlignment="0" applyProtection="0">
      <alignment vertical="center"/>
    </xf>
    <xf numFmtId="0" fontId="22" fillId="21" borderId="0" applyNumberFormat="0" applyBorder="0" applyAlignment="0" applyProtection="0">
      <alignment vertical="center"/>
    </xf>
    <xf numFmtId="0" fontId="22" fillId="22" borderId="0" applyNumberFormat="0" applyBorder="0" applyAlignment="0" applyProtection="0">
      <alignment vertical="center"/>
    </xf>
    <xf numFmtId="0" fontId="23" fillId="23" borderId="0" applyNumberFormat="0" applyBorder="0" applyAlignment="0" applyProtection="0">
      <alignment vertical="center"/>
    </xf>
    <xf numFmtId="0" fontId="23" fillId="24" borderId="0" applyNumberFormat="0" applyBorder="0" applyAlignment="0" applyProtection="0">
      <alignment vertical="center"/>
    </xf>
    <xf numFmtId="0" fontId="22" fillId="25" borderId="0" applyNumberFormat="0" applyBorder="0" applyAlignment="0" applyProtection="0">
      <alignment vertical="center"/>
    </xf>
    <xf numFmtId="0" fontId="22" fillId="26" borderId="0" applyNumberFormat="0" applyBorder="0" applyAlignment="0" applyProtection="0">
      <alignment vertical="center"/>
    </xf>
    <xf numFmtId="0" fontId="23" fillId="27" borderId="0" applyNumberFormat="0" applyBorder="0" applyAlignment="0" applyProtection="0">
      <alignment vertical="center"/>
    </xf>
    <xf numFmtId="0" fontId="23" fillId="28" borderId="0" applyNumberFormat="0" applyBorder="0" applyAlignment="0" applyProtection="0">
      <alignment vertical="center"/>
    </xf>
    <xf numFmtId="0" fontId="22" fillId="29" borderId="0" applyNumberFormat="0" applyBorder="0" applyAlignment="0" applyProtection="0">
      <alignment vertical="center"/>
    </xf>
    <xf numFmtId="0" fontId="22" fillId="30" borderId="0" applyNumberFormat="0" applyBorder="0" applyAlignment="0" applyProtection="0">
      <alignment vertical="center"/>
    </xf>
    <xf numFmtId="0" fontId="23" fillId="31" borderId="0" applyNumberFormat="0" applyBorder="0" applyAlignment="0" applyProtection="0">
      <alignment vertical="center"/>
    </xf>
    <xf numFmtId="0" fontId="23" fillId="32" borderId="0" applyNumberFormat="0" applyBorder="0" applyAlignment="0" applyProtection="0">
      <alignment vertical="center"/>
    </xf>
    <xf numFmtId="0" fontId="22" fillId="33" borderId="0" applyNumberFormat="0" applyBorder="0" applyAlignment="0" applyProtection="0">
      <alignment vertical="center"/>
    </xf>
    <xf numFmtId="0" fontId="3" fillId="0" borderId="0">
      <alignment vertical="center"/>
    </xf>
    <xf numFmtId="0" fontId="1" fillId="0" borderId="0"/>
  </cellStyleXfs>
  <cellXfs count="54">
    <xf numFmtId="0" fontId="0" fillId="0" borderId="0" xfId="0"/>
    <xf numFmtId="0" fontId="1" fillId="0" borderId="0" xfId="50"/>
    <xf numFmtId="0" fontId="2" fillId="0" borderId="0" xfId="49" applyFont="1">
      <alignment vertical="center"/>
    </xf>
    <xf numFmtId="0" fontId="3" fillId="0" borderId="1" xfId="49" applyBorder="1" applyAlignment="1">
      <alignment horizontal="left" vertical="center"/>
    </xf>
    <xf numFmtId="0" fontId="3" fillId="0" borderId="1" xfId="49" applyFont="1" applyBorder="1" applyAlignment="1">
      <alignment horizontal="center" vertical="center"/>
    </xf>
    <xf numFmtId="0" fontId="3" fillId="0" borderId="1" xfId="49" applyBorder="1" applyAlignment="1">
      <alignment horizontal="center" vertical="center"/>
    </xf>
    <xf numFmtId="0" fontId="3" fillId="2" borderId="2" xfId="49" applyFill="1" applyBorder="1" applyAlignment="1">
      <alignment horizontal="left" vertical="center"/>
    </xf>
    <xf numFmtId="0" fontId="3" fillId="2" borderId="3" xfId="49" applyFill="1" applyBorder="1" applyAlignment="1">
      <alignment horizontal="left" vertical="center"/>
    </xf>
    <xf numFmtId="0" fontId="3" fillId="2" borderId="4" xfId="49" applyFill="1" applyBorder="1" applyAlignment="1">
      <alignment horizontal="left" vertical="center"/>
    </xf>
    <xf numFmtId="0" fontId="3" fillId="2" borderId="2" xfId="49" applyFill="1" applyBorder="1" applyAlignment="1">
      <alignment horizontal="center" vertical="center"/>
    </xf>
    <xf numFmtId="0" fontId="3" fillId="2" borderId="3" xfId="49" applyFill="1" applyBorder="1" applyAlignment="1">
      <alignment horizontal="center" vertical="center"/>
    </xf>
    <xf numFmtId="0" fontId="3" fillId="2" borderId="4" xfId="49" applyFill="1" applyBorder="1" applyAlignment="1">
      <alignment horizontal="center" vertical="center"/>
    </xf>
    <xf numFmtId="176" fontId="3" fillId="2" borderId="2" xfId="49" applyNumberFormat="1" applyFill="1" applyBorder="1" applyAlignment="1">
      <alignment horizontal="center" vertical="center"/>
    </xf>
    <xf numFmtId="176" fontId="3" fillId="2" borderId="3" xfId="49" applyNumberFormat="1" applyFill="1" applyBorder="1" applyAlignment="1">
      <alignment horizontal="center" vertical="center"/>
    </xf>
    <xf numFmtId="176" fontId="3" fillId="2" borderId="4" xfId="49" applyNumberFormat="1" applyFill="1" applyBorder="1" applyAlignment="1">
      <alignment horizontal="center" vertical="center"/>
    </xf>
    <xf numFmtId="0" fontId="3" fillId="0" borderId="2" xfId="49" applyBorder="1" applyAlignment="1">
      <alignment horizontal="left" vertical="center"/>
    </xf>
    <xf numFmtId="0" fontId="3" fillId="0" borderId="3" xfId="49" applyBorder="1" applyAlignment="1">
      <alignment horizontal="left" vertical="center"/>
    </xf>
    <xf numFmtId="0" fontId="3" fillId="0" borderId="4" xfId="49" applyBorder="1" applyAlignment="1">
      <alignment horizontal="left" vertical="center"/>
    </xf>
    <xf numFmtId="0" fontId="3" fillId="0" borderId="2" xfId="49" applyFont="1" applyBorder="1" applyAlignment="1">
      <alignment horizontal="left" vertical="center" wrapText="1"/>
    </xf>
    <xf numFmtId="0" fontId="3" fillId="0" borderId="3" xfId="49" applyBorder="1" applyAlignment="1">
      <alignment horizontal="left" vertical="center" wrapText="1"/>
    </xf>
    <xf numFmtId="0" fontId="3" fillId="0" borderId="4" xfId="49" applyBorder="1" applyAlignment="1">
      <alignment horizontal="left" vertical="center" wrapText="1"/>
    </xf>
    <xf numFmtId="0" fontId="4" fillId="0" borderId="2" xfId="49" applyFont="1" applyBorder="1" applyAlignment="1">
      <alignment horizontal="center" vertical="center"/>
    </xf>
    <xf numFmtId="0" fontId="3" fillId="0" borderId="3" xfId="49" applyBorder="1" applyAlignment="1">
      <alignment horizontal="center" vertical="center"/>
    </xf>
    <xf numFmtId="0" fontId="3" fillId="0" borderId="4" xfId="49" applyBorder="1" applyAlignment="1">
      <alignment horizontal="center" vertical="center"/>
    </xf>
    <xf numFmtId="176" fontId="3" fillId="0" borderId="1" xfId="49" applyNumberFormat="1" applyBorder="1" applyAlignment="1">
      <alignment horizontal="center" vertical="center"/>
    </xf>
    <xf numFmtId="0" fontId="3" fillId="0" borderId="2" xfId="49" applyBorder="1" applyAlignment="1">
      <alignment horizontal="center" vertical="center"/>
    </xf>
    <xf numFmtId="176" fontId="3" fillId="0" borderId="2" xfId="49" applyNumberFormat="1" applyBorder="1" applyAlignment="1">
      <alignment horizontal="center" vertical="center"/>
    </xf>
    <xf numFmtId="176" fontId="3" fillId="0" borderId="3" xfId="49" applyNumberFormat="1" applyBorder="1" applyAlignment="1">
      <alignment horizontal="center" vertical="center"/>
    </xf>
    <xf numFmtId="176" fontId="3" fillId="0" borderId="4" xfId="49" applyNumberFormat="1" applyBorder="1" applyAlignment="1">
      <alignment horizontal="center" vertical="center"/>
    </xf>
    <xf numFmtId="0" fontId="3" fillId="0" borderId="5" xfId="49" applyBorder="1" applyAlignment="1">
      <alignment horizontal="center" vertical="center"/>
    </xf>
    <xf numFmtId="0" fontId="3" fillId="0" borderId="6" xfId="49" applyBorder="1" applyAlignment="1">
      <alignment horizontal="center" vertical="center"/>
    </xf>
    <xf numFmtId="0" fontId="3" fillId="0" borderId="7" xfId="49" applyBorder="1" applyAlignment="1">
      <alignment horizontal="center" vertical="center"/>
    </xf>
    <xf numFmtId="176" fontId="3" fillId="0" borderId="1" xfId="49" applyNumberFormat="1" applyBorder="1">
      <alignment vertical="center"/>
    </xf>
    <xf numFmtId="176" fontId="3" fillId="0" borderId="1" xfId="49" applyNumberFormat="1" applyFill="1" applyBorder="1" applyAlignment="1">
      <alignment vertical="center"/>
    </xf>
    <xf numFmtId="176" fontId="3" fillId="0" borderId="1" xfId="49" applyNumberFormat="1" applyFill="1" applyBorder="1" applyAlignment="1">
      <alignment horizontal="center" vertical="center"/>
    </xf>
    <xf numFmtId="0" fontId="3" fillId="0" borderId="8" xfId="49" applyBorder="1" applyAlignment="1">
      <alignment horizontal="center" vertical="center"/>
    </xf>
    <xf numFmtId="0" fontId="3" fillId="0" borderId="9" xfId="49" applyBorder="1" applyAlignment="1">
      <alignment horizontal="center" vertical="center"/>
    </xf>
    <xf numFmtId="0" fontId="3" fillId="0" borderId="0" xfId="49" applyAlignment="1">
      <alignment horizontal="center" vertical="center"/>
    </xf>
    <xf numFmtId="0" fontId="3" fillId="0" borderId="3" xfId="49" applyBorder="1">
      <alignment vertical="center"/>
    </xf>
    <xf numFmtId="176" fontId="3" fillId="0" borderId="2" xfId="49" applyNumberFormat="1" applyFill="1" applyBorder="1" applyAlignment="1">
      <alignment horizontal="center" vertical="center"/>
    </xf>
    <xf numFmtId="176" fontId="3" fillId="0" borderId="3" xfId="49" applyNumberFormat="1" applyFill="1" applyBorder="1" applyAlignment="1">
      <alignment horizontal="center" vertical="center"/>
    </xf>
    <xf numFmtId="176" fontId="3" fillId="0" borderId="4" xfId="49" applyNumberFormat="1" applyFill="1" applyBorder="1" applyAlignment="1">
      <alignment horizontal="center" vertical="center"/>
    </xf>
    <xf numFmtId="0" fontId="3" fillId="0" borderId="1" xfId="49" applyFill="1" applyBorder="1" applyAlignment="1">
      <alignment horizontal="center" vertical="center"/>
    </xf>
    <xf numFmtId="176" fontId="3" fillId="0" borderId="2" xfId="49" applyNumberFormat="1" applyFont="1" applyBorder="1" applyAlignment="1">
      <alignment horizontal="center" vertical="center"/>
    </xf>
    <xf numFmtId="0" fontId="0" fillId="0" borderId="8" xfId="0" applyBorder="1" applyAlignment="1">
      <alignment vertical="center"/>
    </xf>
    <xf numFmtId="0" fontId="0" fillId="0" borderId="9" xfId="0" applyBorder="1" applyAlignment="1">
      <alignment vertical="center"/>
    </xf>
    <xf numFmtId="0" fontId="0" fillId="0" borderId="1" xfId="0" applyBorder="1" applyAlignment="1">
      <alignment horizontal="center" vertical="center"/>
    </xf>
    <xf numFmtId="2" fontId="0" fillId="0" borderId="1" xfId="0" applyNumberFormat="1" applyFont="1" applyFill="1" applyBorder="1" applyAlignment="1">
      <alignment horizontal="center" vertical="center"/>
    </xf>
    <xf numFmtId="176" fontId="0" fillId="0" borderId="2" xfId="0" applyNumberFormat="1" applyFont="1" applyBorder="1" applyAlignment="1">
      <alignment horizontal="center" vertical="center"/>
    </xf>
    <xf numFmtId="176" fontId="0" fillId="0" borderId="4" xfId="0" applyNumberFormat="1" applyFont="1" applyBorder="1" applyAlignment="1">
      <alignment horizontal="center" vertical="center"/>
    </xf>
    <xf numFmtId="2" fontId="0" fillId="0" borderId="2" xfId="0" applyNumberFormat="1" applyFont="1" applyFill="1" applyBorder="1" applyAlignment="1">
      <alignment horizontal="center" vertical="center"/>
    </xf>
    <xf numFmtId="2" fontId="0" fillId="0" borderId="3" xfId="0" applyNumberFormat="1" applyFont="1" applyFill="1" applyBorder="1" applyAlignment="1">
      <alignment horizontal="center" vertical="center"/>
    </xf>
    <xf numFmtId="2" fontId="0" fillId="0" borderId="4" xfId="0" applyNumberFormat="1" applyFont="1" applyFill="1" applyBorder="1" applyAlignment="1">
      <alignment horizontal="center" vertical="center"/>
    </xf>
    <xf numFmtId="0" fontId="3" fillId="0" borderId="9" xfId="49" applyBorder="1" applyAlignment="1">
      <alignment horizontal="left"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2 3" xfId="49"/>
    <cellStyle name="常规 2 5 2"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4"/>
  <sheetViews>
    <sheetView tabSelected="1" workbookViewId="0">
      <selection activeCell="D7" sqref="D7:M7"/>
    </sheetView>
  </sheetViews>
  <sheetFormatPr defaultColWidth="9" defaultRowHeight="14.25"/>
  <cols>
    <col min="1" max="1" width="16.875" customWidth="1"/>
    <col min="2" max="3" width="12.5" customWidth="1"/>
    <col min="4" max="4" width="17.25" customWidth="1"/>
    <col min="5" max="13" width="13.375" customWidth="1"/>
  </cols>
  <sheetData>
    <row r="1" s="1" customFormat="1" ht="21" customHeight="1"/>
    <row r="2" s="1" customFormat="1" ht="21" customHeight="1" spans="1:13">
      <c r="A2" s="2" t="s">
        <v>0</v>
      </c>
      <c r="B2" s="2" t="s">
        <v>1</v>
      </c>
      <c r="C2" s="2" t="s">
        <v>1</v>
      </c>
      <c r="D2" s="2" t="s">
        <v>1</v>
      </c>
      <c r="E2" s="2" t="s">
        <v>1</v>
      </c>
      <c r="F2" s="2" t="s">
        <v>1</v>
      </c>
      <c r="G2" s="2" t="s">
        <v>1</v>
      </c>
      <c r="H2" s="2" t="s">
        <v>1</v>
      </c>
      <c r="I2" s="2" t="s">
        <v>1</v>
      </c>
      <c r="J2" s="2" t="s">
        <v>1</v>
      </c>
      <c r="K2" s="2" t="s">
        <v>1</v>
      </c>
      <c r="L2" s="2" t="s">
        <v>1</v>
      </c>
      <c r="M2" s="2" t="s">
        <v>1</v>
      </c>
    </row>
    <row r="3" s="1" customFormat="1" ht="21" customHeight="1" spans="1:13">
      <c r="A3" s="2" t="s">
        <v>2</v>
      </c>
      <c r="B3" s="2" t="s">
        <v>1</v>
      </c>
      <c r="C3" s="2" t="s">
        <v>1</v>
      </c>
      <c r="D3" s="2" t="s">
        <v>1</v>
      </c>
      <c r="E3" s="2" t="s">
        <v>1</v>
      </c>
      <c r="F3" s="2" t="s">
        <v>1</v>
      </c>
      <c r="G3" s="2" t="s">
        <v>1</v>
      </c>
      <c r="H3" s="2" t="s">
        <v>1</v>
      </c>
      <c r="I3" s="2" t="s">
        <v>1</v>
      </c>
      <c r="J3" s="2" t="s">
        <v>1</v>
      </c>
      <c r="K3" s="2" t="s">
        <v>1</v>
      </c>
      <c r="L3" s="2" t="s">
        <v>1</v>
      </c>
      <c r="M3" s="2" t="s">
        <v>1</v>
      </c>
    </row>
    <row r="4" s="1" customFormat="1" ht="21" customHeight="1" spans="1:13">
      <c r="A4" s="3" t="s">
        <v>3</v>
      </c>
      <c r="B4" s="3" t="s">
        <v>1</v>
      </c>
      <c r="C4" s="3" t="s">
        <v>1</v>
      </c>
      <c r="D4" s="4" t="s">
        <v>4</v>
      </c>
      <c r="E4" s="5"/>
      <c r="F4" s="5"/>
      <c r="G4" s="5"/>
      <c r="H4" s="5"/>
      <c r="I4" s="5"/>
      <c r="J4" s="5"/>
      <c r="K4" s="5"/>
      <c r="L4" s="5"/>
      <c r="M4" s="5"/>
    </row>
    <row r="5" s="1" customFormat="1" ht="21" customHeight="1" spans="1:13">
      <c r="A5" s="6" t="s">
        <v>5</v>
      </c>
      <c r="B5" s="7" t="s">
        <v>1</v>
      </c>
      <c r="C5" s="8" t="s">
        <v>1</v>
      </c>
      <c r="D5" s="9" t="s">
        <v>6</v>
      </c>
      <c r="E5" s="10" t="s">
        <v>1</v>
      </c>
      <c r="F5" s="10" t="s">
        <v>1</v>
      </c>
      <c r="G5" s="10" t="s">
        <v>1</v>
      </c>
      <c r="H5" s="10" t="s">
        <v>1</v>
      </c>
      <c r="I5" s="10" t="s">
        <v>1</v>
      </c>
      <c r="J5" s="10" t="s">
        <v>1</v>
      </c>
      <c r="K5" s="10" t="s">
        <v>1</v>
      </c>
      <c r="L5" s="10" t="s">
        <v>1</v>
      </c>
      <c r="M5" s="11" t="s">
        <v>1</v>
      </c>
    </row>
    <row r="6" s="1" customFormat="1" ht="21" customHeight="1" spans="1:13">
      <c r="A6" s="6" t="s">
        <v>7</v>
      </c>
      <c r="B6" s="7" t="s">
        <v>1</v>
      </c>
      <c r="C6" s="8" t="s">
        <v>1</v>
      </c>
      <c r="D6" s="12">
        <v>0.366</v>
      </c>
      <c r="E6" s="13" t="s">
        <v>1</v>
      </c>
      <c r="F6" s="13" t="s">
        <v>1</v>
      </c>
      <c r="G6" s="13" t="s">
        <v>1</v>
      </c>
      <c r="H6" s="13" t="s">
        <v>1</v>
      </c>
      <c r="I6" s="13" t="s">
        <v>1</v>
      </c>
      <c r="J6" s="13" t="s">
        <v>1</v>
      </c>
      <c r="K6" s="13" t="s">
        <v>1</v>
      </c>
      <c r="L6" s="13" t="s">
        <v>1</v>
      </c>
      <c r="M6" s="14" t="s">
        <v>1</v>
      </c>
    </row>
    <row r="7" s="1" customFormat="1" ht="21" customHeight="1" spans="1:13">
      <c r="A7" s="9" t="s">
        <v>8</v>
      </c>
      <c r="B7" s="10" t="s">
        <v>1</v>
      </c>
      <c r="C7" s="11" t="s">
        <v>1</v>
      </c>
      <c r="D7" s="12"/>
      <c r="E7" s="13" t="s">
        <v>1</v>
      </c>
      <c r="F7" s="13" t="s">
        <v>1</v>
      </c>
      <c r="G7" s="13" t="s">
        <v>1</v>
      </c>
      <c r="H7" s="13" t="s">
        <v>1</v>
      </c>
      <c r="I7" s="13" t="s">
        <v>1</v>
      </c>
      <c r="J7" s="13" t="s">
        <v>1</v>
      </c>
      <c r="K7" s="13" t="s">
        <v>1</v>
      </c>
      <c r="L7" s="13" t="s">
        <v>1</v>
      </c>
      <c r="M7" s="14" t="s">
        <v>1</v>
      </c>
    </row>
    <row r="8" s="1" customFormat="1" ht="35.1" customHeight="1" spans="1:13">
      <c r="A8" s="15" t="s">
        <v>9</v>
      </c>
      <c r="B8" s="16" t="s">
        <v>1</v>
      </c>
      <c r="C8" s="17" t="s">
        <v>1</v>
      </c>
      <c r="D8" s="18" t="s">
        <v>10</v>
      </c>
      <c r="E8" s="19"/>
      <c r="F8" s="19"/>
      <c r="G8" s="19"/>
      <c r="H8" s="19"/>
      <c r="I8" s="19"/>
      <c r="J8" s="19"/>
      <c r="K8" s="19"/>
      <c r="L8" s="19"/>
      <c r="M8" s="20"/>
    </row>
    <row r="9" s="1" customFormat="1" ht="21" customHeight="1" spans="1:13">
      <c r="A9" s="15" t="s">
        <v>11</v>
      </c>
      <c r="B9" s="16" t="s">
        <v>1</v>
      </c>
      <c r="C9" s="17" t="s">
        <v>1</v>
      </c>
      <c r="D9" s="21" t="s">
        <v>12</v>
      </c>
      <c r="E9" s="22"/>
      <c r="F9" s="22"/>
      <c r="G9" s="22"/>
      <c r="H9" s="22"/>
      <c r="I9" s="22"/>
      <c r="J9" s="22"/>
      <c r="K9" s="22"/>
      <c r="L9" s="22"/>
      <c r="M9" s="23"/>
    </row>
    <row r="10" s="1" customFormat="1" ht="21" customHeight="1" spans="1:13">
      <c r="A10" s="15" t="s">
        <v>13</v>
      </c>
      <c r="B10" s="16" t="s">
        <v>1</v>
      </c>
      <c r="C10" s="17" t="s">
        <v>1</v>
      </c>
      <c r="D10" s="21" t="s">
        <v>14</v>
      </c>
      <c r="E10" s="22"/>
      <c r="F10" s="22"/>
      <c r="G10" s="22"/>
      <c r="H10" s="22"/>
      <c r="I10" s="22"/>
      <c r="J10" s="22"/>
      <c r="K10" s="22"/>
      <c r="L10" s="22"/>
      <c r="M10" s="23"/>
    </row>
    <row r="11" s="1" customFormat="1" ht="21" customHeight="1" spans="1:13">
      <c r="A11" s="3" t="s">
        <v>15</v>
      </c>
      <c r="B11" s="3" t="s">
        <v>1</v>
      </c>
      <c r="C11" s="3" t="s">
        <v>1</v>
      </c>
      <c r="D11" s="24">
        <f>D12+D13</f>
        <v>5</v>
      </c>
      <c r="E11" s="24"/>
      <c r="F11" s="24"/>
      <c r="G11" s="24"/>
      <c r="H11" s="24"/>
      <c r="I11" s="24"/>
      <c r="J11" s="24"/>
      <c r="K11" s="24"/>
      <c r="L11" s="24"/>
      <c r="M11" s="24"/>
    </row>
    <row r="12" s="1" customFormat="1" ht="21" customHeight="1" spans="1:13">
      <c r="A12" s="25" t="s">
        <v>16</v>
      </c>
      <c r="B12" s="22" t="s">
        <v>1</v>
      </c>
      <c r="C12" s="23" t="s">
        <v>1</v>
      </c>
      <c r="D12" s="26">
        <v>1.7</v>
      </c>
      <c r="E12" s="27"/>
      <c r="F12" s="27"/>
      <c r="G12" s="27"/>
      <c r="H12" s="27"/>
      <c r="I12" s="27"/>
      <c r="J12" s="27"/>
      <c r="K12" s="27"/>
      <c r="L12" s="27"/>
      <c r="M12" s="28"/>
    </row>
    <row r="13" s="1" customFormat="1" ht="21" customHeight="1" spans="1:13">
      <c r="A13" s="5" t="s">
        <v>17</v>
      </c>
      <c r="B13" s="5" t="s">
        <v>1</v>
      </c>
      <c r="C13" s="5" t="s">
        <v>1</v>
      </c>
      <c r="D13" s="26">
        <v>3.3</v>
      </c>
      <c r="E13" s="27"/>
      <c r="F13" s="27"/>
      <c r="G13" s="27"/>
      <c r="H13" s="27"/>
      <c r="I13" s="27"/>
      <c r="J13" s="27"/>
      <c r="K13" s="27"/>
      <c r="L13" s="27"/>
      <c r="M13" s="28"/>
    </row>
    <row r="14" s="1" customFormat="1" ht="21" customHeight="1" spans="1:13">
      <c r="A14" s="5" t="s">
        <v>18</v>
      </c>
      <c r="B14" s="5" t="s">
        <v>1</v>
      </c>
      <c r="C14" s="5" t="s">
        <v>1</v>
      </c>
      <c r="D14" s="26"/>
      <c r="E14" s="27"/>
      <c r="F14" s="27"/>
      <c r="G14" s="27"/>
      <c r="H14" s="27"/>
      <c r="I14" s="27"/>
      <c r="J14" s="27"/>
      <c r="K14" s="27"/>
      <c r="L14" s="27"/>
      <c r="M14" s="28"/>
    </row>
    <row r="15" s="1" customFormat="1" ht="21" customHeight="1" spans="1:13">
      <c r="A15" s="25" t="s">
        <v>19</v>
      </c>
      <c r="B15" s="22" t="s">
        <v>1</v>
      </c>
      <c r="C15" s="22" t="s">
        <v>1</v>
      </c>
      <c r="D15" s="22" t="s">
        <v>1</v>
      </c>
      <c r="E15" s="22" t="s">
        <v>1</v>
      </c>
      <c r="F15" s="22" t="s">
        <v>1</v>
      </c>
      <c r="G15" s="22" t="s">
        <v>1</v>
      </c>
      <c r="H15" s="22" t="s">
        <v>1</v>
      </c>
      <c r="I15" s="22" t="s">
        <v>1</v>
      </c>
      <c r="J15" s="22" t="s">
        <v>1</v>
      </c>
      <c r="K15" s="22" t="s">
        <v>1</v>
      </c>
      <c r="L15" s="22" t="s">
        <v>1</v>
      </c>
      <c r="M15" s="23" t="s">
        <v>1</v>
      </c>
    </row>
    <row r="16" s="1" customFormat="1" ht="21" customHeight="1" spans="1:13">
      <c r="A16" s="29" t="s">
        <v>1</v>
      </c>
      <c r="B16" s="30" t="s">
        <v>1</v>
      </c>
      <c r="C16" s="31" t="s">
        <v>1</v>
      </c>
      <c r="D16" s="5" t="s">
        <v>20</v>
      </c>
      <c r="E16" s="5" t="s">
        <v>21</v>
      </c>
      <c r="F16" s="5" t="s">
        <v>22</v>
      </c>
      <c r="G16" s="5" t="s">
        <v>23</v>
      </c>
      <c r="H16" s="5" t="s">
        <v>24</v>
      </c>
      <c r="I16" s="5" t="s">
        <v>25</v>
      </c>
      <c r="J16" s="5" t="s">
        <v>26</v>
      </c>
      <c r="K16" s="5" t="s">
        <v>27</v>
      </c>
      <c r="L16" s="5" t="s">
        <v>28</v>
      </c>
      <c r="M16" s="5" t="s">
        <v>1</v>
      </c>
    </row>
    <row r="17" s="1" customFormat="1" ht="21" customHeight="1" spans="1:13">
      <c r="A17" s="25" t="s">
        <v>17</v>
      </c>
      <c r="B17" s="22" t="s">
        <v>1</v>
      </c>
      <c r="C17" s="23" t="s">
        <v>1</v>
      </c>
      <c r="D17" s="32" t="s">
        <v>29</v>
      </c>
      <c r="E17" s="32" t="s">
        <v>29</v>
      </c>
      <c r="F17" s="33"/>
      <c r="G17" s="34"/>
      <c r="H17" s="32"/>
      <c r="I17" s="32">
        <v>0.8</v>
      </c>
      <c r="J17" s="32">
        <v>1</v>
      </c>
      <c r="K17" s="32">
        <v>0.8</v>
      </c>
      <c r="L17" s="26">
        <v>0.7</v>
      </c>
      <c r="M17" s="28"/>
    </row>
    <row r="18" s="1" customFormat="1" ht="21" customHeight="1" spans="1:13">
      <c r="A18" s="25" t="s">
        <v>18</v>
      </c>
      <c r="B18" s="22" t="s">
        <v>1</v>
      </c>
      <c r="C18" s="23" t="s">
        <v>1</v>
      </c>
      <c r="D18" s="32" t="s">
        <v>29</v>
      </c>
      <c r="E18" s="32" t="s">
        <v>29</v>
      </c>
      <c r="F18" s="32" t="s">
        <v>29</v>
      </c>
      <c r="G18" s="32" t="s">
        <v>29</v>
      </c>
      <c r="H18" s="32" t="s">
        <v>29</v>
      </c>
      <c r="I18" s="32" t="s">
        <v>29</v>
      </c>
      <c r="J18" s="32" t="s">
        <v>29</v>
      </c>
      <c r="K18" s="32" t="s">
        <v>29</v>
      </c>
      <c r="L18" s="26" t="s">
        <v>29</v>
      </c>
      <c r="M18" s="28" t="s">
        <v>1</v>
      </c>
    </row>
    <row r="19" s="1" customFormat="1" ht="21" customHeight="1" spans="1:13">
      <c r="A19" s="35" t="s">
        <v>1</v>
      </c>
      <c r="B19" s="36" t="s">
        <v>1</v>
      </c>
      <c r="C19" s="37" t="s">
        <v>1</v>
      </c>
      <c r="D19" s="38" t="s">
        <v>1</v>
      </c>
      <c r="E19" s="22" t="s">
        <v>1</v>
      </c>
      <c r="F19" s="22" t="s">
        <v>1</v>
      </c>
      <c r="G19" s="22" t="s">
        <v>1</v>
      </c>
      <c r="H19" s="22" t="s">
        <v>1</v>
      </c>
      <c r="I19" s="22" t="s">
        <v>1</v>
      </c>
      <c r="J19" s="22" t="s">
        <v>1</v>
      </c>
      <c r="K19" s="22" t="s">
        <v>1</v>
      </c>
      <c r="L19" s="22" t="s">
        <v>1</v>
      </c>
      <c r="M19" s="23" t="s">
        <v>1</v>
      </c>
    </row>
    <row r="20" s="1" customFormat="1" ht="21" customHeight="1" spans="1:13">
      <c r="A20" s="3" t="s">
        <v>30</v>
      </c>
      <c r="B20" s="3" t="s">
        <v>1</v>
      </c>
      <c r="C20" s="3" t="s">
        <v>1</v>
      </c>
      <c r="D20" s="39">
        <f>B23+B24+D23+D24+F23+F24+H23+H24+J22+J23+J24+L22+L23+L24+H22</f>
        <v>5.36767212811547</v>
      </c>
      <c r="E20" s="40"/>
      <c r="F20" s="40"/>
      <c r="G20" s="40"/>
      <c r="H20" s="40"/>
      <c r="I20" s="40"/>
      <c r="J20" s="40"/>
      <c r="K20" s="40"/>
      <c r="L20" s="40"/>
      <c r="M20" s="41"/>
    </row>
    <row r="21" s="1" customFormat="1" ht="21" customHeight="1" spans="1:13">
      <c r="A21" s="25" t="s">
        <v>31</v>
      </c>
      <c r="B21" s="22" t="s">
        <v>1</v>
      </c>
      <c r="C21" s="22" t="s">
        <v>1</v>
      </c>
      <c r="D21" s="22" t="s">
        <v>1</v>
      </c>
      <c r="E21" s="22" t="s">
        <v>1</v>
      </c>
      <c r="F21" s="22" t="s">
        <v>1</v>
      </c>
      <c r="G21" s="22" t="s">
        <v>1</v>
      </c>
      <c r="H21" s="22" t="s">
        <v>1</v>
      </c>
      <c r="I21" s="22" t="s">
        <v>1</v>
      </c>
      <c r="J21" s="22" t="s">
        <v>1</v>
      </c>
      <c r="K21" s="22" t="s">
        <v>1</v>
      </c>
      <c r="L21" s="22" t="s">
        <v>1</v>
      </c>
      <c r="M21" s="23" t="s">
        <v>1</v>
      </c>
    </row>
    <row r="22" s="1" customFormat="1" ht="21" customHeight="1" spans="1:13">
      <c r="A22" s="5" t="s">
        <v>23</v>
      </c>
      <c r="B22" s="34"/>
      <c r="C22" s="34" t="s">
        <v>24</v>
      </c>
      <c r="D22" s="34"/>
      <c r="E22" s="34" t="s">
        <v>25</v>
      </c>
      <c r="F22" s="34"/>
      <c r="G22" s="34" t="s">
        <v>26</v>
      </c>
      <c r="H22" s="34"/>
      <c r="I22" s="34" t="s">
        <v>27</v>
      </c>
      <c r="J22" s="34"/>
      <c r="K22" s="42" t="s">
        <v>32</v>
      </c>
      <c r="L22" s="26">
        <v>0.280839</v>
      </c>
      <c r="M22" s="28"/>
    </row>
    <row r="23" s="1" customFormat="1" ht="21" customHeight="1" spans="1:13">
      <c r="A23" s="5" t="s">
        <v>33</v>
      </c>
      <c r="B23" s="34">
        <v>0.502011939478527</v>
      </c>
      <c r="C23" s="34" t="s">
        <v>34</v>
      </c>
      <c r="D23" s="34">
        <v>0.523256261786656</v>
      </c>
      <c r="E23" s="34" t="s">
        <v>35</v>
      </c>
      <c r="F23" s="34">
        <v>0.559253350193309</v>
      </c>
      <c r="G23" s="34" t="s">
        <v>36</v>
      </c>
      <c r="H23" s="34">
        <v>0.562516224170486</v>
      </c>
      <c r="I23" s="34" t="s">
        <v>37</v>
      </c>
      <c r="J23" s="34">
        <v>0.565942241846521</v>
      </c>
      <c r="K23" s="42" t="s">
        <v>38</v>
      </c>
      <c r="L23" s="26">
        <v>0.592634552883714</v>
      </c>
      <c r="M23" s="28"/>
    </row>
    <row r="24" s="1" customFormat="1" ht="21" customHeight="1" spans="1:13">
      <c r="A24" s="5" t="s">
        <v>39</v>
      </c>
      <c r="B24" s="34">
        <v>0.592211737371542</v>
      </c>
      <c r="C24" s="34" t="s">
        <v>40</v>
      </c>
      <c r="D24" s="34">
        <v>0.584177781083762</v>
      </c>
      <c r="E24" s="34" t="s">
        <v>41</v>
      </c>
      <c r="F24" s="34">
        <v>0.604829039300951</v>
      </c>
      <c r="G24" s="34" t="s">
        <v>42</v>
      </c>
      <c r="H24" s="34"/>
      <c r="I24" s="34" t="s">
        <v>43</v>
      </c>
      <c r="J24" s="34"/>
      <c r="K24" s="42" t="s">
        <v>44</v>
      </c>
      <c r="L24" s="43"/>
      <c r="M24" s="28"/>
    </row>
    <row r="25" s="1" customFormat="1" ht="21" customHeight="1" spans="1:13">
      <c r="A25" s="5" t="s">
        <v>45</v>
      </c>
      <c r="B25" s="34"/>
      <c r="C25" s="34" t="s">
        <v>46</v>
      </c>
      <c r="D25" s="34"/>
      <c r="E25" s="34" t="s">
        <v>47</v>
      </c>
      <c r="F25" s="34"/>
      <c r="G25" s="34" t="s">
        <v>48</v>
      </c>
      <c r="H25" s="34"/>
      <c r="I25" s="34" t="s">
        <v>49</v>
      </c>
      <c r="J25" s="34"/>
      <c r="K25" s="5" t="s">
        <v>50</v>
      </c>
      <c r="L25" s="26"/>
      <c r="M25" s="28"/>
    </row>
    <row r="26" s="1" customFormat="1" ht="21" customHeight="1" spans="1:13">
      <c r="A26" s="5" t="s">
        <v>51</v>
      </c>
      <c r="B26" s="24"/>
      <c r="C26" s="5" t="s">
        <v>52</v>
      </c>
      <c r="D26" s="24"/>
      <c r="E26" s="5" t="s">
        <v>53</v>
      </c>
      <c r="F26" s="24"/>
      <c r="G26" s="5" t="s">
        <v>54</v>
      </c>
      <c r="H26" s="24"/>
      <c r="I26" s="5" t="s">
        <v>55</v>
      </c>
      <c r="J26" s="24"/>
      <c r="K26" s="5" t="s">
        <v>56</v>
      </c>
      <c r="L26" s="26"/>
      <c r="M26" s="28" t="s">
        <v>1</v>
      </c>
    </row>
    <row r="27" s="1" customFormat="1" ht="21" customHeight="1" spans="1:13">
      <c r="A27" s="5" t="s">
        <v>57</v>
      </c>
      <c r="B27" s="24"/>
      <c r="C27" s="5" t="s">
        <v>58</v>
      </c>
      <c r="D27" s="24"/>
      <c r="E27" s="5" t="s">
        <v>59</v>
      </c>
      <c r="F27" s="24"/>
      <c r="G27" s="5" t="s">
        <v>60</v>
      </c>
      <c r="H27" s="24"/>
      <c r="I27" s="5" t="s">
        <v>61</v>
      </c>
      <c r="J27" s="24"/>
      <c r="K27" s="5" t="s">
        <v>62</v>
      </c>
      <c r="L27" s="26"/>
      <c r="M27" s="28" t="s">
        <v>1</v>
      </c>
    </row>
    <row r="28" s="1" customFormat="1" ht="21" customHeight="1" spans="1:13">
      <c r="A28" s="44" t="s">
        <v>1</v>
      </c>
      <c r="B28" s="45" t="s">
        <v>1</v>
      </c>
      <c r="C28" s="45" t="s">
        <v>1</v>
      </c>
      <c r="D28" s="45" t="s">
        <v>1</v>
      </c>
      <c r="E28" s="45" t="s">
        <v>1</v>
      </c>
      <c r="F28" s="46" t="s">
        <v>63</v>
      </c>
      <c r="G28" s="46" t="s">
        <v>1</v>
      </c>
      <c r="H28" s="46" t="s">
        <v>1</v>
      </c>
      <c r="I28" s="46" t="s">
        <v>1</v>
      </c>
      <c r="J28" s="46" t="s">
        <v>1</v>
      </c>
      <c r="K28" s="47">
        <f>$D$20/D11</f>
        <v>1.07353442562309</v>
      </c>
      <c r="L28" s="47"/>
      <c r="M28" s="47"/>
    </row>
    <row r="29" s="1" customFormat="1" ht="21" customHeight="1" spans="1:13">
      <c r="A29" s="46" t="s">
        <v>64</v>
      </c>
      <c r="B29" s="46" t="s">
        <v>1</v>
      </c>
      <c r="C29" s="46" t="s">
        <v>1</v>
      </c>
      <c r="D29" s="48">
        <v>4.488</v>
      </c>
      <c r="E29" s="49"/>
      <c r="F29" s="46" t="s">
        <v>65</v>
      </c>
      <c r="G29" s="46" t="s">
        <v>1</v>
      </c>
      <c r="H29" s="46" t="s">
        <v>1</v>
      </c>
      <c r="I29" s="46" t="s">
        <v>1</v>
      </c>
      <c r="J29" s="46" t="s">
        <v>1</v>
      </c>
      <c r="K29" s="50">
        <f>$D$20/D29</f>
        <v>1.19600537613981</v>
      </c>
      <c r="L29" s="51"/>
      <c r="M29" s="52"/>
    </row>
    <row r="30" s="1" customFormat="1" ht="21" customHeight="1" spans="1:13">
      <c r="A30" s="46" t="s">
        <v>66</v>
      </c>
      <c r="B30" s="46" t="s">
        <v>1</v>
      </c>
      <c r="C30" s="46" t="s">
        <v>1</v>
      </c>
      <c r="D30" s="48">
        <v>3.3</v>
      </c>
      <c r="E30" s="49"/>
      <c r="F30" s="46" t="s">
        <v>67</v>
      </c>
      <c r="G30" s="46" t="s">
        <v>1</v>
      </c>
      <c r="H30" s="46" t="s">
        <v>1</v>
      </c>
      <c r="I30" s="46" t="s">
        <v>1</v>
      </c>
      <c r="J30" s="46" t="s">
        <v>1</v>
      </c>
      <c r="K30" s="50">
        <f>$D$20/D30</f>
        <v>1.62656731155014</v>
      </c>
      <c r="L30" s="51"/>
      <c r="M30" s="52"/>
    </row>
    <row r="31" s="1" customFormat="1" ht="21" customHeight="1" spans="1:13">
      <c r="A31" s="46" t="s">
        <v>68</v>
      </c>
      <c r="B31" s="46" t="s">
        <v>1</v>
      </c>
      <c r="C31" s="46" t="s">
        <v>1</v>
      </c>
      <c r="D31" s="48">
        <f>D29</f>
        <v>4.488</v>
      </c>
      <c r="E31" s="49"/>
      <c r="F31" s="46" t="s">
        <v>69</v>
      </c>
      <c r="G31" s="46" t="s">
        <v>1</v>
      </c>
      <c r="H31" s="46" t="s">
        <v>1</v>
      </c>
      <c r="I31" s="46" t="s">
        <v>1</v>
      </c>
      <c r="J31" s="46" t="s">
        <v>1</v>
      </c>
      <c r="K31" s="50">
        <f>$D$20/D31</f>
        <v>1.19600537613981</v>
      </c>
      <c r="L31" s="51"/>
      <c r="M31" s="52"/>
    </row>
    <row r="32" s="1" customFormat="1" ht="21" customHeight="1" spans="1:13">
      <c r="A32" s="46" t="s">
        <v>70</v>
      </c>
      <c r="B32" s="46" t="s">
        <v>1</v>
      </c>
      <c r="C32" s="46" t="s">
        <v>1</v>
      </c>
      <c r="D32" s="48">
        <f>D30</f>
        <v>3.3</v>
      </c>
      <c r="E32" s="49"/>
      <c r="F32" s="46" t="s">
        <v>71</v>
      </c>
      <c r="G32" s="46" t="s">
        <v>1</v>
      </c>
      <c r="H32" s="46" t="s">
        <v>1</v>
      </c>
      <c r="I32" s="46" t="s">
        <v>1</v>
      </c>
      <c r="J32" s="46" t="s">
        <v>1</v>
      </c>
      <c r="K32" s="50">
        <f>$D$20/D32</f>
        <v>1.62656731155014</v>
      </c>
      <c r="L32" s="51"/>
      <c r="M32" s="52"/>
    </row>
    <row r="33" s="1" customFormat="1" ht="35.25" customHeight="1" spans="1:13">
      <c r="A33" s="3" t="s">
        <v>72</v>
      </c>
      <c r="B33" s="3" t="s">
        <v>1</v>
      </c>
      <c r="C33" s="18" t="s">
        <v>73</v>
      </c>
      <c r="D33" s="19"/>
      <c r="E33" s="19"/>
      <c r="F33" s="19"/>
      <c r="G33" s="19"/>
      <c r="H33" s="19"/>
      <c r="I33" s="19"/>
      <c r="J33" s="19"/>
      <c r="K33" s="19"/>
      <c r="L33" s="19"/>
      <c r="M33" s="20"/>
    </row>
    <row r="34" s="1" customFormat="1" ht="57.75" customHeight="1" spans="1:13">
      <c r="A34" s="53" t="s">
        <v>74</v>
      </c>
      <c r="B34" s="53"/>
      <c r="C34" s="53"/>
      <c r="D34" s="53"/>
      <c r="E34" s="53"/>
      <c r="F34" s="53"/>
      <c r="G34" s="53"/>
      <c r="H34" s="53"/>
      <c r="I34" s="53"/>
      <c r="J34" s="53"/>
      <c r="K34" s="53"/>
      <c r="L34" s="53"/>
      <c r="M34" s="53"/>
    </row>
  </sheetData>
  <protectedRanges>
    <protectedRange sqref="A3" name="区域3"/>
    <protectedRange sqref="D5:M7 B22 H22 L26:M27 D18:M18 D22 J22 B23 D26:D27 F26:F27 J26:J27 D17:G17 B27 H26:H27" name="区域1"/>
    <protectedRange sqref="K28:M32" name="区域1_1"/>
    <protectedRange sqref="D4:M4" name="区域1_2"/>
    <protectedRange sqref="D8:M8" name="区域1_3"/>
    <protectedRange sqref="D9:M10" name="区域1_4"/>
    <protectedRange sqref="D14:M14" name="区域1_5"/>
    <protectedRange sqref="D11:M13" name="区域1_6"/>
    <protectedRange sqref="H17:M17" name="区域1_7"/>
    <protectedRange sqref="F24 F23 B25:B26" name="区域1_8"/>
    <protectedRange sqref="H24 H23 D25" name="区域1_9"/>
    <protectedRange sqref="J24 J23 F25" name="区域1_10"/>
    <protectedRange sqref="H25" name="区域1_12"/>
    <protectedRange sqref="B24 J25" name="区域1_13"/>
    <protectedRange sqref="L22:M25" name="区域1_14"/>
    <protectedRange sqref="D20" name="区域1_15"/>
    <protectedRange sqref="D29:E32" name="区域1_1_1"/>
    <protectedRange sqref="C33" name="区域1_16"/>
  </protectedRanges>
  <mergeCells count="59">
    <mergeCell ref="A4:C4"/>
    <mergeCell ref="D4:M4"/>
    <mergeCell ref="A5:C5"/>
    <mergeCell ref="D5:M5"/>
    <mergeCell ref="A6:C6"/>
    <mergeCell ref="D6:M6"/>
    <mergeCell ref="A7:C7"/>
    <mergeCell ref="D7:M7"/>
    <mergeCell ref="A8:C8"/>
    <mergeCell ref="D8:M8"/>
    <mergeCell ref="A9:C9"/>
    <mergeCell ref="D9:M9"/>
    <mergeCell ref="A10:C10"/>
    <mergeCell ref="D10:M10"/>
    <mergeCell ref="A11:C11"/>
    <mergeCell ref="D11:M11"/>
    <mergeCell ref="A12:C12"/>
    <mergeCell ref="D12:M12"/>
    <mergeCell ref="A13:C13"/>
    <mergeCell ref="D13:M13"/>
    <mergeCell ref="A14:C14"/>
    <mergeCell ref="D14:M14"/>
    <mergeCell ref="A15:M15"/>
    <mergeCell ref="A16:C16"/>
    <mergeCell ref="L16:M16"/>
    <mergeCell ref="A17:C17"/>
    <mergeCell ref="L17:M17"/>
    <mergeCell ref="A18:C18"/>
    <mergeCell ref="L18:M18"/>
    <mergeCell ref="A20:C20"/>
    <mergeCell ref="D20:M20"/>
    <mergeCell ref="A21:M21"/>
    <mergeCell ref="L22:M22"/>
    <mergeCell ref="L23:M23"/>
    <mergeCell ref="L24:M24"/>
    <mergeCell ref="L25:M25"/>
    <mergeCell ref="L26:M26"/>
    <mergeCell ref="L27:M27"/>
    <mergeCell ref="F28:J28"/>
    <mergeCell ref="K28:M28"/>
    <mergeCell ref="A29:C29"/>
    <mergeCell ref="D29:E29"/>
    <mergeCell ref="F29:J29"/>
    <mergeCell ref="K29:M29"/>
    <mergeCell ref="A30:C30"/>
    <mergeCell ref="D30:E30"/>
    <mergeCell ref="F30:J30"/>
    <mergeCell ref="K30:M30"/>
    <mergeCell ref="A31:C31"/>
    <mergeCell ref="D31:E31"/>
    <mergeCell ref="F31:J31"/>
    <mergeCell ref="K31:M31"/>
    <mergeCell ref="A32:C32"/>
    <mergeCell ref="D32:E32"/>
    <mergeCell ref="F32:J32"/>
    <mergeCell ref="K32:M32"/>
    <mergeCell ref="A33:B33"/>
    <mergeCell ref="C33:M33"/>
    <mergeCell ref="A34:M34"/>
  </mergeCells>
  <dataValidations count="8">
    <dataValidation type="list" allowBlank="1" showInputMessage="1" showErrorMessage="1" sqref="D5:M5 IZ5:JI5 SV5:TE5 ACR5:ADA5 AMN5:AMW5 AWJ5:AWS5 BGF5:BGO5 BQB5:BQK5 BZX5:CAG5 CJT5:CKC5 CTP5:CTY5 DDL5:DDU5 DNH5:DNQ5 DXD5:DXM5 EGZ5:EHI5 EQV5:ERE5 FAR5:FBA5 FKN5:FKW5 FUJ5:FUS5 GEF5:GEO5 GOB5:GOK5 GXX5:GYG5 HHT5:HIC5 HRP5:HRY5 IBL5:IBU5 ILH5:ILQ5 IVD5:IVM5 JEZ5:JFI5 JOV5:JPE5 JYR5:JZA5 KIN5:KIW5 KSJ5:KSS5 LCF5:LCO5 LMB5:LMK5 LVX5:LWG5 MFT5:MGC5 MPP5:MPY5 MZL5:MZU5 NJH5:NJQ5 NTD5:NTM5 OCZ5:ODI5 OMV5:ONE5 OWR5:OXA5 PGN5:PGW5 PQJ5:PQS5 QAF5:QAO5 QKB5:QKK5 QTX5:QUG5 RDT5:REC5 RNP5:RNY5 RXL5:RXU5 SHH5:SHQ5 SRD5:SRM5 TAZ5:TBI5 TKV5:TLE5 TUR5:TVA5 UEN5:UEW5 UOJ5:UOS5 UYF5:UYO5 VIB5:VIK5 VRX5:VSG5 WBT5:WCC5 WLP5:WLY5 WVL5:WVU5">
      <formula1>"土地储备,政府收费公路,棚户区改造,轨道交通,其他交通基础设施,能源,农林水利,生态环保,教育,医疗卫生,冷链物流设施,市政和产业园区基础设施,扶贫,乡村振兴,其他,2"</formula1>
    </dataValidation>
    <dataValidation type="decimal" operator="between" allowBlank="1" showInputMessage="1" showErrorMessage="1" sqref="D6:M6 IZ6:JI6 SV6:TE6 ACR6:ADA6 AMN6:AMW6 AWJ6:AWS6 BGF6:BGO6 BQB6:BQK6 BZX6:CAG6 CJT6:CKC6 CTP6:CTY6 DDL6:DDU6 DNH6:DNQ6 DXD6:DXM6 EGZ6:EHI6 EQV6:ERE6 FAR6:FBA6 FKN6:FKW6 FUJ6:FUS6 GEF6:GEO6 GOB6:GOK6 GXX6:GYG6 HHT6:HIC6 HRP6:HRY6 IBL6:IBU6 ILH6:ILQ6 IVD6:IVM6 JEZ6:JFI6 JOV6:JPE6 JYR6:JZA6 KIN6:KIW6 KSJ6:KSS6 LCF6:LCO6 LMB6:LMK6 LVX6:LWG6 MFT6:MGC6 MPP6:MPY6 MZL6:MZU6 NJH6:NJQ6 NTD6:NTM6 OCZ6:ODI6 OMV6:ONE6 OWR6:OXA6 PGN6:PGW6 PQJ6:PQS6 QAF6:QAO6 QKB6:QKK6 QTX6:QUG6 RDT6:REC6 RNP6:RNY6 RXL6:RXU6 SHH6:SHQ6 SRD6:SRM6 TAZ6:TBI6 TKV6:TLE6 TUR6:TVA6 UEN6:UEW6 UOJ6:UOS6 UYF6:UYO6 VIB6:VIK6 VRX6:VSG6 WBT6:WCC6 WLP6:WLY6 WVL6:WVU6 D7 IZ7 SV7 ACR7 AMN7 AWJ7 BGF7 BQB7 BZX7 CJT7 CTP7 DDL7 DNH7 DXD7 EGZ7 EQV7 FAR7 FKN7 FUJ7 GEF7 GOB7 GXX7 HHT7 HRP7 IBL7 ILH7 IVD7 JEZ7 JOV7 JYR7 KIN7 KSJ7 LCF7 LMB7 LVX7 MFT7 MPP7 MZL7 NJH7 NTD7 OCZ7 OMV7 OWR7 PGN7 PQJ7 QAF7 QKB7 QTX7 RDT7 RNP7 RXL7 SHH7 SRD7 TAZ7 TKV7 TUR7 UEN7 UOJ7 UYF7 VIB7 VRX7 WBT7 WLP7 WVL7 D28 IZ28 SV28 ACR28 AMN28 AWJ28 BGF28 BQB28 BZX28 CJT28 CTP28 DDL28 DNH28 DXD28 EGZ28 EQV28 FAR28 FKN28 FUJ28 GEF28 GOB28 GXX28 HHT28 HRP28 IBL28 ILH28 IVD28 JEZ28 JOV28 JYR28 KIN28 KSJ28 LCF28 LMB28 LVX28 MFT28 MPP28 MZL28 NJH28 NTD28 OCZ28 OMV28 OWR28 PGN28 PQJ28 QAF28 QKB28 QTX28 RDT28 RNP28 RXL28 SHH28 SRD28 TAZ28 TKV28 TUR28 UEN28 UOJ28 UYF28 VIB28 VRX28 WBT28 WLP28 WVL28 D29:E32 IZ29:JA32 SV29:SW32 ACR29:ACS32 AMN29:AMO32 AWJ29:AWK32 BGF29:BGG32 BQB29:BQC32 BZX29:BZY32 CJT29:CJU32 CTP29:CTQ32 DDL29:DDM32 DNH29:DNI32 DXD29:DXE32 EGZ29:EHA32 EQV29:EQW32 FAR29:FAS32 FKN29:FKO32 FUJ29:FUK32 GEF29:GEG32 GOB29:GOC32 GXX29:GXY32 HHT29:HHU32 HRP29:HRQ32 IBL29:IBM32 ILH29:ILI32 IVD29:IVE32 JEZ29:JFA32 JOV29:JOW32 JYR29:JYS32 KIN29:KIO32 KSJ29:KSK32 LCF29:LCG32 LMB29:LMC32 LVX29:LVY32 MFT29:MFU32 MPP29:MPQ32 MZL29:MZM32 NJH29:NJI32 NTD29:NTE32 OCZ29:ODA32 OMV29:OMW32 OWR29:OWS32 PGN29:PGO32 PQJ29:PQK32 QAF29:QAG32 QKB29:QKC32 QTX29:QTY32 RDT29:RDU32 RNP29:RNQ32 RXL29:RXM32 SHH29:SHI32 SRD29:SRE32 TAZ29:TBA32 TKV29:TKW32 TUR29:TUS32 UEN29:UEO32 UOJ29:UOK32 UYF29:UYG32 VIB29:VIC32 VRX29:VRY32 WBT29:WBU32 WLP29:WLQ32 WVL29:WVM32">
      <formula1>1E-33</formula1>
      <formula2>9.99999999999999E+33</formula2>
    </dataValidation>
    <dataValidation type="decimal" operator="between" allowBlank="1" showInputMessage="1" showErrorMessage="1" sqref="D11:M11 IZ11:JI11 SV11:TE11 ACR11:ADA11 AMN11:AMW11 AWJ11:AWS11 BGF11:BGO11 BQB11:BQK11 BZX11:CAG11 CJT11:CKC11 CTP11:CTY11 DDL11:DDU11 DNH11:DNQ11 DXD11:DXM11 EGZ11:EHI11 EQV11:ERE11 FAR11:FBA11 FKN11:FKW11 FUJ11:FUS11 GEF11:GEO11 GOB11:GOK11 GXX11:GYG11 HHT11:HIC11 HRP11:HRY11 IBL11:IBU11 ILH11:ILQ11 IVD11:IVM11 JEZ11:JFI11 JOV11:JPE11 JYR11:JZA11 KIN11:KIW11 KSJ11:KSS11 LCF11:LCO11 LMB11:LMK11 LVX11:LWG11 MFT11:MGC11 MPP11:MPY11 MZL11:MZU11 NJH11:NJQ11 NTD11:NTM11 OCZ11:ODI11 OMV11:ONE11 OWR11:OXA11 PGN11:PGW11 PQJ11:PQS11 QAF11:QAO11 QKB11:QKK11 QTX11:QUG11 RDT11:REC11 RNP11:RNY11 RXL11:RXU11 SHH11:SHQ11 SRD11:SRM11 TAZ11:TBI11 TKV11:TLE11 TUR11:TVA11 UEN11:UEW11 UOJ11:UOS11 UYF11:UYO11 VIB11:VIK11 VRX11:VSG11 WBT11:WCC11 WLP11:WLY11 WVL11:WVU11">
      <formula1>1E-34</formula1>
      <formula2>9.99999999999999E+33</formula2>
    </dataValidation>
    <dataValidation type="decimal" operator="between" allowBlank="1" showInputMessage="1" showErrorMessage="1" sqref="D20:M20">
      <formula1>-9.99999999999999E+29</formula1>
      <formula2>9.99999999999999E+25</formula2>
    </dataValidation>
    <dataValidation type="decimal" operator="between" allowBlank="1" showInputMessage="1" showErrorMessage="1" sqref="IZ20:JI20 SV20:TE20 ACR20:ADA20 AMN20:AMW20 AWJ20:AWS20 BGF20:BGO20 BQB20:BQK20 BZX20:CAG20 CJT20:CKC20 CTP20:CTY20 DDL20:DDU20 DNH20:DNQ20 DXD20:DXM20 EGZ20:EHI20 EQV20:ERE20 FAR20:FBA20 FKN20:FKW20 FUJ20:FUS20 GEF20:GEO20 GOB20:GOK20 GXX20:GYG20 HHT20:HIC20 HRP20:HRY20 IBL20:IBU20 ILH20:ILQ20 IVD20:IVM20 JEZ20:JFI20 JOV20:JPE20 JYR20:JZA20 KIN20:KIW20 KSJ20:KSS20 LCF20:LCO20 LMB20:LMK20 LVX20:LWG20 MFT20:MGC20 MPP20:MPY20 MZL20:MZU20 NJH20:NJQ20 NTD20:NTM20 OCZ20:ODI20 OMV20:ONE20 OWR20:OXA20 PGN20:PGW20 PQJ20:PQS20 QAF20:QAO20 QKB20:QKK20 QTX20:QUG20 RDT20:REC20 RNP20:RNY20 RXL20:RXU20 SHH20:SHQ20 SRD20:SRM20 TAZ20:TBI20 TKV20:TLE20 TUR20:TVA20 UEN20:UEW20 UOJ20:UOS20 UYF20:UYO20 VIB20:VIK20 VRX20:VSG20 WBT20:WCC20 WLP20:WLY20 WVL20:WVU20">
      <formula1>0</formula1>
      <formula2>9.99999999999999E+25</formula2>
    </dataValidation>
    <dataValidation type="decimal" operator="between" allowBlank="1" showInputMessage="1" showErrorMessage="1" sqref="D22 H22 J22 B27 B22:B23 D26:D27 F26:F27 H26:H27 J26:J27 IX22:IX27 IZ22:IZ27 JB22:JB27 JD22:JD27 JF22:JF27 ST22:ST27 SV22:SV27 SX22:SX27 SZ22:SZ27 TB22:TB27 ACP22:ACP27 ACR22:ACR27 ACT22:ACT27 ACV22:ACV27 ACX22:ACX27 AML22:AML27 AMN22:AMN27 AMP22:AMP27 AMR22:AMR27 AMT22:AMT27 AWH22:AWH27 AWJ22:AWJ27 AWL22:AWL27 AWN22:AWN27 AWP22:AWP27 BGD22:BGD27 BGF22:BGF27 BGH22:BGH27 BGJ22:BGJ27 BGL22:BGL27 BPZ22:BPZ27 BQB22:BQB27 BQD22:BQD27 BQF22:BQF27 BQH22:BQH27 BZV22:BZV27 BZX22:BZX27 BZZ22:BZZ27 CAB22:CAB27 CAD22:CAD27 CJR22:CJR27 CJT22:CJT27 CJV22:CJV27 CJX22:CJX27 CJZ22:CJZ27 CTN22:CTN27 CTP22:CTP27 CTR22:CTR27 CTT22:CTT27 CTV22:CTV27 DDJ22:DDJ27 DDL22:DDL27 DDN22:DDN27 DDP22:DDP27 DDR22:DDR27 DNF22:DNF27 DNH22:DNH27 DNJ22:DNJ27 DNL22:DNL27 DNN22:DNN27 DXB22:DXB27 DXD22:DXD27 DXF22:DXF27 DXH22:DXH27 DXJ22:DXJ27 EGX22:EGX27 EGZ22:EGZ27 EHB22:EHB27 EHD22:EHD27 EHF22:EHF27 EQT22:EQT27 EQV22:EQV27 EQX22:EQX27 EQZ22:EQZ27 ERB22:ERB27 FAP22:FAP27 FAR22:FAR27 FAT22:FAT27 FAV22:FAV27 FAX22:FAX27 FKL22:FKL27 FKN22:FKN27 FKP22:FKP27 FKR22:FKR27 FKT22:FKT27 FUH22:FUH27 FUJ22:FUJ27 FUL22:FUL27 FUN22:FUN27 FUP22:FUP27 GED22:GED27 GEF22:GEF27 GEH22:GEH27 GEJ22:GEJ27 GEL22:GEL27 GNZ22:GNZ27 GOB22:GOB27 GOD22:GOD27 GOF22:GOF27 GOH22:GOH27 GXV22:GXV27 GXX22:GXX27 GXZ22:GXZ27 GYB22:GYB27 GYD22:GYD27 HHR22:HHR27 HHT22:HHT27 HHV22:HHV27 HHX22:HHX27 HHZ22:HHZ27 HRN22:HRN27 HRP22:HRP27 HRR22:HRR27 HRT22:HRT27 HRV22:HRV27 IBJ22:IBJ27 IBL22:IBL27 IBN22:IBN27 IBP22:IBP27 IBR22:IBR27 ILF22:ILF27 ILH22:ILH27 ILJ22:ILJ27 ILL22:ILL27 ILN22:ILN27 IVB22:IVB27 IVD22:IVD27 IVF22:IVF27 IVH22:IVH27 IVJ22:IVJ27 JEX22:JEX27 JEZ22:JEZ27 JFB22:JFB27 JFD22:JFD27 JFF22:JFF27 JOT22:JOT27 JOV22:JOV27 JOX22:JOX27 JOZ22:JOZ27 JPB22:JPB27 JYP22:JYP27 JYR22:JYR27 JYT22:JYT27 JYV22:JYV27 JYX22:JYX27 KIL22:KIL27 KIN22:KIN27 KIP22:KIP27 KIR22:KIR27 KIT22:KIT27 KSH22:KSH27 KSJ22:KSJ27 KSL22:KSL27 KSN22:KSN27 KSP22:KSP27 LCD22:LCD27 LCF22:LCF27 LCH22:LCH27 LCJ22:LCJ27 LCL22:LCL27 LLZ22:LLZ27 LMB22:LMB27 LMD22:LMD27 LMF22:LMF27 LMH22:LMH27 LVV22:LVV27 LVX22:LVX27 LVZ22:LVZ27 LWB22:LWB27 LWD22:LWD27 MFR22:MFR27 MFT22:MFT27 MFV22:MFV27 MFX22:MFX27 MFZ22:MFZ27 MPN22:MPN27 MPP22:MPP27 MPR22:MPR27 MPT22:MPT27 MPV22:MPV27 MZJ22:MZJ27 MZL22:MZL27 MZN22:MZN27 MZP22:MZP27 MZR22:MZR27 NJF22:NJF27 NJH22:NJH27 NJJ22:NJJ27 NJL22:NJL27 NJN22:NJN27 NTB22:NTB27 NTD22:NTD27 NTF22:NTF27 NTH22:NTH27 NTJ22:NTJ27 OCX22:OCX27 OCZ22:OCZ27 ODB22:ODB27 ODD22:ODD27 ODF22:ODF27 OMT22:OMT27 OMV22:OMV27 OMX22:OMX27 OMZ22:OMZ27 ONB22:ONB27 OWP22:OWP27 OWR22:OWR27 OWT22:OWT27 OWV22:OWV27 OWX22:OWX27 PGL22:PGL27 PGN22:PGN27 PGP22:PGP27 PGR22:PGR27 PGT22:PGT27 PQH22:PQH27 PQJ22:PQJ27 PQL22:PQL27 PQN22:PQN27 PQP22:PQP27 QAD22:QAD27 QAF22:QAF27 QAH22:QAH27 QAJ22:QAJ27 QAL22:QAL27 QJZ22:QJZ27 QKB22:QKB27 QKD22:QKD27 QKF22:QKF27 QKH22:QKH27 QTV22:QTV27 QTX22:QTX27 QTZ22:QTZ27 QUB22:QUB27 QUD22:QUD27 RDR22:RDR27 RDT22:RDT27 RDV22:RDV27 RDX22:RDX27 RDZ22:RDZ27 RNN22:RNN27 RNP22:RNP27 RNR22:RNR27 RNT22:RNT27 RNV22:RNV27 RXJ22:RXJ27 RXL22:RXL27 RXN22:RXN27 RXP22:RXP27 RXR22:RXR27 SHF22:SHF27 SHH22:SHH27 SHJ22:SHJ27 SHL22:SHL27 SHN22:SHN27 SRB22:SRB27 SRD22:SRD27 SRF22:SRF27 SRH22:SRH27 SRJ22:SRJ27 TAX22:TAX27 TAZ22:TAZ27 TBB22:TBB27 TBD22:TBD27 TBF22:TBF27 TKT22:TKT27 TKV22:TKV27 TKX22:TKX27 TKZ22:TKZ27 TLB22:TLB27 TUP22:TUP27 TUR22:TUR27 TUT22:TUT27 TUV22:TUV27 TUX22:TUX27 UEL22:UEL27 UEN22:UEN27 UEP22:UEP27 UER22:UER27 UET22:UET27 UOH22:UOH27 UOJ22:UOJ27 UOL22:UOL27 UON22:UON27 UOP22:UOP27 UYD22:UYD27 UYF22:UYF27 UYH22:UYH27 UYJ22:UYJ27 UYL22:UYL27 VHZ22:VHZ27 VIB22:VIB27 VID22:VID27 VIF22:VIF27 VIH22:VIH27 VRV22:VRV27 VRX22:VRX27 VRZ22:VRZ27 VSB22:VSB27 VSD22:VSD27 WBR22:WBR27 WBT22:WBT27 WBV22:WBV27 WBX22:WBX27 WBZ22:WBZ27 WLN22:WLN27 WLP22:WLP27 WLR22:WLR27 WLT22:WLT27 WLV22:WLV27 WVJ22:WVJ27 WVL22:WVL27 WVN22:WVN27 WVP22:WVP27 WVR22:WVR27 D17:M18 AWJ17:AWS18 CTP17:CTY18 EQV17:ERE18 GOB17:GOK18 ILH17:ILQ18 KIN17:KIW18 MFT17:MGC18 OCZ17:ODI18 QAF17:QAO18 RXL17:RXU18 TUR17:TVA18 VRX17:VSG18 K28:M32 ACY28:ADA32 BGM28:BGO32 CKA28:CKC32 DNO28:DNQ32 ERC28:ERE32 FUQ28:FUS32 GYE28:GYG32 IBS28:IBU32 JFG28:JFI32 KIU28:KIW32 LMI28:LMK32 MPW28:MPY32 NTK28:NTM32 OWY28:OXA32 QAM28:QAO32 REA28:REC32 SHO28:SHQ32 TLC28:TLE32 UOQ28:UOS32 VSE28:VSG32 WVS28:WVU32 L26:M27 IZ17:JI18 BGF17:BGO18 DDL17:DDU18 FAR17:FBA18 GXX17:GYG18 IVD17:IVM18 KSJ17:KSS18 MPP17:MPY18 OMV17:ONE18 QKB17:QKK18 SHH17:SHQ18 UEN17:UEW18 WBT17:WCC18 JG28:JI32 AMU28:AMW32 BQI28:BQK32 CTW28:CTY32 DXK28:DXM32 FAY28:FBA32 GEM28:GEO32 HIA28:HIC32 ILO28:ILQ32 JPC28:JPE32 KSQ28:KSS32 LWE28:LWG32 MZS28:MZU32 ODG28:ODI32 PGU28:PGW32 QKI28:QKK32 RNW28:RNY32 SRK28:SRM32 TUY28:TVA32 UYM28:UYO32 WCA28:WCC32 JH22:JI27 TD22:TE27 ACZ22:ADA27 AMV22:AMW27 AWR22:AWS27 BGN22:BGO27 BQJ22:BQK27 CAF22:CAG27 CKB22:CKC27 CTX22:CTY27 DDT22:DDU27 DNP22:DNQ27 DXL22:DXM27 EHH22:EHI27 ERD22:ERE27 FAZ22:FBA27 FKV22:FKW27 FUR22:FUS27 GEN22:GEO27 GOJ22:GOK27 GYF22:GYG27 HIB22:HIC27 HRX22:HRY27 IBT22:IBU27 ILP22:ILQ27 IVL22:IVM27 JFH22:JFI27 JPD22:JPE27 JYZ22:JZA27 KIV22:KIW27 KSR22:KSS27 LCN22:LCO27 LMJ22:LMK27 LWF22:LWG27 MGB22:MGC27 MPX22:MPY27 MZT22:MZU27 NJP22:NJQ27 NTL22:NTM27 ODH22:ODI27 OND22:ONE27 OWZ22:OXA27 PGV22:PGW27 PQR22:PQS27 QAN22:QAO27 QKJ22:QKK27 QUF22:QUG27 REB22:REC27 RNX22:RNY27 RXT22:RXU27 SHP22:SHQ27 SRL22:SRM27 TBH22:TBI27 TLD22:TLE27 TUZ22:TVA27 UEV22:UEW27 UOR22:UOS27 UYN22:UYO27 VIJ22:VIK27 VSF22:VSG27 WCB22:WCC27 WLX22:WLY27 WVT22:WVU27 SV17:TE18 BQB17:BQK18 DNH17:DNQ18 FKN17:FKW18 HHT17:HIC18 JEZ17:JFI18 LCF17:LCO18 MZL17:MZU18 OWR17:OXA18 QTX17:QUG18 SRD17:SRM18 UOJ17:UOS18 WLP17:WLY18 TC28:TE32 AWQ28:AWS32 CAE28:CAG32 DDS28:DDU32 EHG28:EHI32 FKU28:FKW32 GOI28:GOK32 HRW28:HRY32 IVK28:IVM32 JYY28:JZA32 LCM28:LCO32 MGA28:MGC32 NJO28:NJQ32 ONC28:ONE32 PQQ28:PQS32 QUE28:QUG32 RXS28:RXU32 TBG28:TBI32 UEU28:UEW32 VII28:VIK32 WLW28:WLY32 ACR17:ADA18 BZX17:CAG18 DXD17:DXM18 FUJ17:FUS18 HRP17:HRY18 JOV17:JPE18 LMB17:LMK18 NJH17:NJQ18 PGN17:PGW18 RDT17:REC18 TAZ17:TBI18 UYF17:UYO18 WVL17:WVU18 AMN17:AMW18 CJT17:CKC18 EGZ17:EHI18 GEF17:GEO18 IBL17:IBU18 JYR17:JZA18 LVX17:LWG18 NTD17:NTM18 PQJ17:PQS18 RNP17:RNY18 TKV17:TLE18 VIB17:VIK18">
      <formula1>0</formula1>
      <formula2>9.99999999999999E+34</formula2>
    </dataValidation>
    <dataValidation type="decimal" operator="between" allowBlank="1" showInputMessage="1" showErrorMessage="1" sqref="D25 B24:B26 F23:F25 H23:H25 J23:J25 L22:M25">
      <formula1>-9.99999999999999E+22</formula1>
      <formula2>9.99999999999999E+34</formula2>
    </dataValidation>
    <dataValidation type="decimal" operator="between" allowBlank="1" showInputMessage="1" showErrorMessage="1" sqref="D12:M14 AWJ12:AWS14 CTP12:CTY14 EQV12:ERE14 GOB12:GOK14 ILH12:ILQ14 KIN12:KIW14 MFT12:MGC14 OCZ12:ODI14 QAF12:QAO14 RXL12:RXU14 TUR12:TVA14 VRX12:VSG14 IZ12:JI14 BGF12:BGO14 DDL12:DDU14 FAR12:FBA14 GXX12:GYG14 IVD12:IVM14 KSJ12:KSS14 MPP12:MPY14 OMV12:ONE14 QKB12:QKK14 SHH12:SHQ14 UEN12:UEW14 WBT12:WCC14 SV12:TE14 BQB12:BQK14 DNH12:DNQ14 FKN12:FKW14 HHT12:HIC14 JEZ12:JFI14 LCF12:LCO14 MZL12:MZU14 OWR12:OXA14 QTX12:QUG14 SRD12:SRM14 UOJ12:UOS14 WLP12:WLY14 ACR12:ADA14 BZX12:CAG14 DXD12:DXM14 FUJ12:FUS14 HRP12:HRY14 JOV12:JPE14 LMB12:LMK14 NJH12:NJQ14 PGN12:PGW14 RDT12:REC14 TAZ12:TBI14 UYF12:UYO14 WVL12:WVU14 AMN12:AMW14 CJT12:CKC14 EGZ12:EHI14 GEF12:GEO14 IBL12:IBU14 JYR12:JZA14 LVX12:LWG14 NTD12:NTM14 PQJ12:PQS14 RNP12:RNY14 TKV12:TLE14 VIB12:VIK14">
      <formula1>0</formula1>
      <formula2>9.99999999999999E+22</formula2>
    </dataValidation>
  </dataValidations>
  <pageMargins left="0.7" right="0.7" top="0.75" bottom="0.75" header="0.3" footer="0.3"/>
  <pageSetup paperSize="9"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arrUserId title="区域3" rangeCreator="" othersAccessPermission="edit"/>
    <arrUserId title="区域1" rangeCreator="" othersAccessPermission="edit"/>
    <arrUserId title="区域1_1" rangeCreator="" othersAccessPermission="edit"/>
    <arrUserId title="区域1_2" rangeCreator="" othersAccessPermission="edit"/>
    <arrUserId title="区域1_3" rangeCreator="" othersAccessPermission="edit"/>
    <arrUserId title="区域1_4" rangeCreator="" othersAccessPermission="edit"/>
    <arrUserId title="区域1_5" rangeCreator="" othersAccessPermission="edit"/>
    <arrUserId title="区域1_6" rangeCreator="" othersAccessPermission="edit"/>
    <arrUserId title="区域1_7" rangeCreator="" othersAccessPermission="edit"/>
    <arrUserId title="区域1_8" rangeCreator="" othersAccessPermission="edit"/>
    <arrUserId title="区域1_9" rangeCreator="" othersAccessPermission="edit"/>
    <arrUserId title="区域1_10" rangeCreator="" othersAccessPermission="edit"/>
    <arrUserId title="区域1_12" rangeCreator="" othersAccessPermission="edit"/>
    <arrUserId title="区域1_13" rangeCreator="" othersAccessPermission="edit"/>
    <arrUserId title="区域1_14" rangeCreator="" othersAccessPermission="edit"/>
    <arrUserId title="区域1_15" rangeCreator="" othersAccessPermission="edit"/>
    <arrUserId title="区域1_1_1" rangeCreator="" othersAccessPermission="edit"/>
    <arrUserId title="区域1_16"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wly</dc:creator>
  <cp:lastModifiedBy>微信用户</cp:lastModifiedBy>
  <dcterms:created xsi:type="dcterms:W3CDTF">2015-06-05T18:19:00Z</dcterms:created>
  <dcterms:modified xsi:type="dcterms:W3CDTF">2025-12-17T03:36:14Z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4EEC019E3B3E453FA67B537F2D154AFD</vt:lpwstr>
  </property>
  <property fmtid="{D5CDD505-2E9C-101B-9397-08002B2CF9AE}" pid="3" name="KSOProductBuildVer">
    <vt:lpwstr>2052-12.1.0.24034</vt:lpwstr>
  </property>
  <property fmtid="{D5CDD505-2E9C-101B-9397-08002B2CF9AE}" pid="4" name="CalculationRule">
    <vt:i4>0</vt:i4>
  </property>
</Properties>
</file>